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0640" windowHeight="117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P21" i="1"/>
  <c r="P46"/>
  <c r="P34"/>
  <c r="P11"/>
  <c r="P24" l="1"/>
  <c r="P47"/>
  <c r="P48" l="1"/>
</calcChain>
</file>

<file path=xl/sharedStrings.xml><?xml version="1.0" encoding="utf-8"?>
<sst xmlns="http://schemas.openxmlformats.org/spreadsheetml/2006/main" count="118" uniqueCount="99">
  <si>
    <t>Zpracovaný na základě zákona č. 250/2000 Sb. o rozpočtových pravidlech</t>
  </si>
  <si>
    <t>starosta</t>
  </si>
  <si>
    <t>Martina Brůhová</t>
  </si>
  <si>
    <t>místostarosta</t>
  </si>
  <si>
    <t>Pavel Bulka</t>
  </si>
  <si>
    <t>členové</t>
  </si>
  <si>
    <t>Dušan Trnka</t>
  </si>
  <si>
    <t>Jaroslav Staněk</t>
  </si>
  <si>
    <t>předseda</t>
  </si>
  <si>
    <t>Petra Vávrová</t>
  </si>
  <si>
    <t>2/2010 Obecně závazná vyhláška o místních poplatcích</t>
  </si>
  <si>
    <t>1/2011 Obecně závazná vyhláška - o místním poplatku za provoz systému</t>
  </si>
  <si>
    <t xml:space="preserve"> shromažďování, sběru, přepravy, třídění, využívání a odstraňování KO</t>
  </si>
  <si>
    <t>Vyúčtování dotací</t>
  </si>
  <si>
    <t>účel dotace</t>
  </si>
  <si>
    <t>poskytnuto</t>
  </si>
  <si>
    <t>použito</t>
  </si>
  <si>
    <t>vráceno</t>
  </si>
  <si>
    <t>0,-</t>
  </si>
  <si>
    <t>Obec nemá příspěvkovou organizaci</t>
  </si>
  <si>
    <t>na základě údajů o ročním hospodaření obce.</t>
  </si>
  <si>
    <t>Účet číslo 431-výsledek hospodaření ve schvalovacím řízení byl převeden na účet číslo 432-</t>
  </si>
  <si>
    <t>nerozdělený zisk, neuhrazená ztráta minulých let.</t>
  </si>
  <si>
    <t xml:space="preserve">Zpracovala: Martina Brůhová   </t>
  </si>
  <si>
    <t>Sejmuto dne:</t>
  </si>
  <si>
    <t>AKTIVA</t>
  </si>
  <si>
    <t>STÁLÁ</t>
  </si>
  <si>
    <t>ostatní dlouhodobý nehmotný majetek</t>
  </si>
  <si>
    <t>019</t>
  </si>
  <si>
    <t>031</t>
  </si>
  <si>
    <t>pozemky</t>
  </si>
  <si>
    <t>021</t>
  </si>
  <si>
    <t>stavby</t>
  </si>
  <si>
    <t>022</t>
  </si>
  <si>
    <t>samostatné movité věci a soubory</t>
  </si>
  <si>
    <t>042</t>
  </si>
  <si>
    <t>nedokončený dlouhodobý hmotný majetek</t>
  </si>
  <si>
    <t>celkem</t>
  </si>
  <si>
    <t>OBĚŽNÁ</t>
  </si>
  <si>
    <t>314</t>
  </si>
  <si>
    <t>zálohy</t>
  </si>
  <si>
    <t>388</t>
  </si>
  <si>
    <t>dohadné účty aktivní</t>
  </si>
  <si>
    <t>231</t>
  </si>
  <si>
    <t>základní běžný účet</t>
  </si>
  <si>
    <t>261</t>
  </si>
  <si>
    <t>pokladna</t>
  </si>
  <si>
    <t>PASIVA</t>
  </si>
  <si>
    <t>VLASTNÍ ZDROJE</t>
  </si>
  <si>
    <t>401</t>
  </si>
  <si>
    <t>jmění účetní jednotky</t>
  </si>
  <si>
    <t>406</t>
  </si>
  <si>
    <t>oceňovací rozdílz při změně metody</t>
  </si>
  <si>
    <t>408</t>
  </si>
  <si>
    <t xml:space="preserve">opravy chyb minulých období </t>
  </si>
  <si>
    <t>výsledek hospodaření běžného úč. Období</t>
  </si>
  <si>
    <t>CIZÍ ZDROJE</t>
  </si>
  <si>
    <t>dodavatelé</t>
  </si>
  <si>
    <t>zaměstnaci</t>
  </si>
  <si>
    <t>závazky zdrav. poj.</t>
  </si>
  <si>
    <t>ostatní daně</t>
  </si>
  <si>
    <t>DPH</t>
  </si>
  <si>
    <t>dohadné účty pasivní</t>
  </si>
  <si>
    <t xml:space="preserve">Rozdíl aktiva a pasiva </t>
  </si>
  <si>
    <t>nezjistili  chyby a nedostatky.</t>
  </si>
  <si>
    <t>041</t>
  </si>
  <si>
    <t>nedokončený dlouhodobý  nehmotný majetek</t>
  </si>
  <si>
    <t>odběratelé - pohledávky</t>
  </si>
  <si>
    <t>výsledek hospodaření minulého úč. Období</t>
  </si>
  <si>
    <t>krátkodobé přijaté zálohy na transfery</t>
  </si>
  <si>
    <t>dlouhodobé přijaté zálohy na transfery</t>
  </si>
  <si>
    <t>ostatní krátkodobé závazky</t>
  </si>
  <si>
    <t>z rozp. Plz. Kraje</t>
  </si>
  <si>
    <t>Iva Sýkorová</t>
  </si>
  <si>
    <t>Milan Hudlička</t>
  </si>
  <si>
    <t>Hana Hudličková</t>
  </si>
  <si>
    <t xml:space="preserve">Milan Hudlička </t>
  </si>
  <si>
    <t xml:space="preserve"> </t>
  </si>
  <si>
    <t>CELKEM AKTIVA ZA ROK 2014</t>
  </si>
  <si>
    <t>výnosy příštích období</t>
  </si>
  <si>
    <t>CELKEM PASIVA ZA ROK 2014</t>
  </si>
  <si>
    <t>transfery na pořízení majetku</t>
  </si>
  <si>
    <t>Závěrečný účet obce Zborovy za rok 2015</t>
  </si>
  <si>
    <t>Zastupitelsvo obce 2015</t>
  </si>
  <si>
    <t>Finanční komise v roce 2015</t>
  </si>
  <si>
    <t>Kontrolní komise v roce 2015</t>
  </si>
  <si>
    <t>Inventarizační komise v roce 2015</t>
  </si>
  <si>
    <t>Pracovníci obce v roce 2015</t>
  </si>
  <si>
    <t>Počet obyvatel k 31.12.2015</t>
  </si>
  <si>
    <t>10 dohod o provedení práce</t>
  </si>
  <si>
    <t>Rozvaha k 31.12.2015</t>
  </si>
  <si>
    <t>Obecně závazné vyhlášky platné v roce 2015</t>
  </si>
  <si>
    <t>krátkodobé poskytnuté zálohy na tranfery</t>
  </si>
  <si>
    <t>Vyvěšeno: 2.5.2016</t>
  </si>
  <si>
    <t>Dne 2.5.2016</t>
  </si>
  <si>
    <t>Sakrální stavby</t>
  </si>
  <si>
    <t>101000,-</t>
  </si>
  <si>
    <t>Přezkoumání hospodaření obce za rok 2015 bylo provedeno firmou HZ Plzeň, spol s r.o.</t>
  </si>
  <si>
    <t>Závěr zprávy: při přezkoumání hospodaření územního celku obce Zborovy za rok 2015 jsme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</si>
</sst>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3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4" fontId="0" fillId="0" borderId="6" xfId="0" applyNumberFormat="1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1" xfId="0" applyBorder="1" applyAlignment="1">
      <alignment horizontal="left"/>
    </xf>
    <xf numFmtId="0" fontId="0" fillId="0" borderId="12" xfId="0" applyBorder="1"/>
    <xf numFmtId="0" fontId="0" fillId="0" borderId="13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4" fontId="0" fillId="0" borderId="1" xfId="0" applyNumberFormat="1" applyBorder="1"/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" fontId="0" fillId="0" borderId="18" xfId="0" applyNumberFormat="1" applyBorder="1"/>
    <xf numFmtId="4" fontId="0" fillId="0" borderId="4" xfId="0" applyNumberFormat="1" applyBorder="1"/>
    <xf numFmtId="4" fontId="0" fillId="0" borderId="9" xfId="0" applyNumberFormat="1" applyBorder="1"/>
    <xf numFmtId="0" fontId="0" fillId="0" borderId="5" xfId="0" applyFill="1" applyBorder="1"/>
    <xf numFmtId="0" fontId="0" fillId="0" borderId="1" xfId="0" applyFill="1" applyBorder="1"/>
    <xf numFmtId="4" fontId="0" fillId="0" borderId="1" xfId="0" applyNumberFormat="1" applyFill="1" applyBorder="1"/>
    <xf numFmtId="164" fontId="0" fillId="0" borderId="1" xfId="0" applyNumberFormat="1" applyBorder="1"/>
    <xf numFmtId="164" fontId="0" fillId="0" borderId="6" xfId="0" applyNumberFormat="1" applyBorder="1" applyAlignment="1"/>
    <xf numFmtId="4" fontId="0" fillId="0" borderId="14" xfId="0" applyNumberFormat="1" applyFill="1" applyBorder="1"/>
    <xf numFmtId="4" fontId="0" fillId="0" borderId="1" xfId="0" applyNumberFormat="1" applyBorder="1" applyAlignment="1">
      <alignment horizontal="right"/>
    </xf>
    <xf numFmtId="4" fontId="0" fillId="0" borderId="6" xfId="0" applyNumberFormat="1" applyFill="1" applyBorder="1"/>
    <xf numFmtId="0" fontId="0" fillId="0" borderId="16" xfId="0" applyFill="1" applyBorder="1"/>
    <xf numFmtId="2" fontId="0" fillId="0" borderId="10" xfId="0" applyNumberForma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6"/>
  <sheetViews>
    <sheetView tabSelected="1" topLeftCell="A61" workbookViewId="0">
      <selection activeCell="A84" sqref="A84:J89"/>
    </sheetView>
  </sheetViews>
  <sheetFormatPr defaultRowHeight="15"/>
  <cols>
    <col min="1" max="2" width="9.140625" customWidth="1"/>
    <col min="6" max="6" width="5.7109375" customWidth="1"/>
    <col min="7" max="7" width="10.42578125" customWidth="1"/>
    <col min="8" max="8" width="9.140625" customWidth="1"/>
    <col min="10" max="10" width="9.140625" style="4"/>
    <col min="16" max="16" width="12.42578125" bestFit="1" customWidth="1"/>
  </cols>
  <sheetData>
    <row r="1" spans="1:17" ht="26.25">
      <c r="A1" s="1" t="s">
        <v>82</v>
      </c>
    </row>
    <row r="2" spans="1:17">
      <c r="L2" t="s">
        <v>90</v>
      </c>
    </row>
    <row r="3" spans="1:17">
      <c r="A3" t="s">
        <v>0</v>
      </c>
    </row>
    <row r="4" spans="1:17">
      <c r="J4" s="14" t="s">
        <v>25</v>
      </c>
      <c r="K4" s="18" t="s">
        <v>26</v>
      </c>
      <c r="L4" s="5"/>
      <c r="M4" s="5"/>
      <c r="N4" s="5"/>
      <c r="O4" s="6"/>
      <c r="P4" s="6"/>
    </row>
    <row r="5" spans="1:17">
      <c r="A5" t="s">
        <v>83</v>
      </c>
      <c r="E5" t="s">
        <v>1</v>
      </c>
      <c r="G5" t="s">
        <v>2</v>
      </c>
      <c r="J5" s="25" t="s">
        <v>28</v>
      </c>
      <c r="K5" s="21" t="s">
        <v>27</v>
      </c>
      <c r="L5" s="22"/>
      <c r="M5" s="22"/>
      <c r="N5" s="22"/>
      <c r="O5" s="23"/>
      <c r="P5" s="39">
        <v>222360</v>
      </c>
    </row>
    <row r="6" spans="1:17">
      <c r="E6" t="s">
        <v>3</v>
      </c>
      <c r="G6" t="s">
        <v>4</v>
      </c>
      <c r="J6" s="15" t="s">
        <v>29</v>
      </c>
      <c r="K6" s="19" t="s">
        <v>30</v>
      </c>
      <c r="L6" s="7"/>
      <c r="M6" s="7"/>
      <c r="N6" s="7"/>
      <c r="O6" s="9"/>
      <c r="P6" s="8">
        <v>6386121.9000000004</v>
      </c>
    </row>
    <row r="7" spans="1:17">
      <c r="J7" s="25" t="s">
        <v>31</v>
      </c>
      <c r="K7" s="21" t="s">
        <v>32</v>
      </c>
      <c r="L7" s="22"/>
      <c r="M7" s="22"/>
      <c r="N7" s="22"/>
      <c r="O7" s="23"/>
      <c r="P7" s="26">
        <v>1676705.9</v>
      </c>
      <c r="Q7" s="19"/>
    </row>
    <row r="8" spans="1:17">
      <c r="E8" t="s">
        <v>5</v>
      </c>
      <c r="G8" t="s">
        <v>9</v>
      </c>
      <c r="J8" s="15" t="s">
        <v>33</v>
      </c>
      <c r="K8" s="19" t="s">
        <v>34</v>
      </c>
      <c r="L8" s="7"/>
      <c r="M8" s="7"/>
      <c r="N8" s="7"/>
      <c r="O8" s="9"/>
      <c r="P8" s="8">
        <v>142722.20000000001</v>
      </c>
    </row>
    <row r="9" spans="1:17">
      <c r="G9" t="s">
        <v>6</v>
      </c>
      <c r="J9" s="25" t="s">
        <v>65</v>
      </c>
      <c r="K9" s="34" t="s">
        <v>66</v>
      </c>
      <c r="L9" s="24"/>
      <c r="M9" s="24"/>
      <c r="N9" s="24"/>
      <c r="O9" s="24"/>
      <c r="P9" s="35">
        <v>0</v>
      </c>
    </row>
    <row r="10" spans="1:17">
      <c r="G10" t="s">
        <v>7</v>
      </c>
      <c r="J10" s="29" t="s">
        <v>35</v>
      </c>
      <c r="K10" s="18" t="s">
        <v>36</v>
      </c>
      <c r="L10" s="5"/>
      <c r="M10" s="5"/>
      <c r="N10" s="5"/>
      <c r="O10" s="6"/>
      <c r="P10" s="26">
        <v>287049.59999999998</v>
      </c>
    </row>
    <row r="11" spans="1:17">
      <c r="G11" t="s">
        <v>73</v>
      </c>
      <c r="J11" s="25" t="s">
        <v>37</v>
      </c>
      <c r="K11" s="21"/>
      <c r="L11" s="22"/>
      <c r="M11" s="22"/>
      <c r="N11" s="22"/>
      <c r="O11" s="23"/>
      <c r="P11" s="30">
        <f>SUM(P5:P10)</f>
        <v>8714959.5999999996</v>
      </c>
    </row>
    <row r="12" spans="1:17">
      <c r="G12" t="s">
        <v>74</v>
      </c>
      <c r="J12" s="15"/>
      <c r="K12" s="19"/>
      <c r="L12" s="7"/>
      <c r="M12" s="7"/>
      <c r="N12" s="7"/>
      <c r="O12" s="9"/>
      <c r="P12" s="9"/>
    </row>
    <row r="13" spans="1:17">
      <c r="J13" s="25" t="s">
        <v>25</v>
      </c>
      <c r="K13" s="21" t="s">
        <v>38</v>
      </c>
      <c r="L13" s="22"/>
      <c r="M13" s="22"/>
      <c r="N13" s="5"/>
      <c r="O13" s="6"/>
      <c r="P13" s="24"/>
    </row>
    <row r="14" spans="1:17">
      <c r="A14" t="s">
        <v>84</v>
      </c>
      <c r="E14" t="s">
        <v>8</v>
      </c>
      <c r="G14" t="s">
        <v>73</v>
      </c>
      <c r="J14" s="28">
        <v>311</v>
      </c>
      <c r="K14" s="34" t="s">
        <v>67</v>
      </c>
      <c r="L14" s="24"/>
      <c r="M14" s="21"/>
      <c r="N14" s="22"/>
      <c r="O14" s="22"/>
      <c r="P14" s="36">
        <v>0</v>
      </c>
    </row>
    <row r="15" spans="1:17">
      <c r="E15" t="s">
        <v>5</v>
      </c>
      <c r="G15" t="s">
        <v>6</v>
      </c>
      <c r="J15" s="15" t="s">
        <v>39</v>
      </c>
      <c r="K15" s="19" t="s">
        <v>40</v>
      </c>
      <c r="L15" s="7"/>
      <c r="M15" s="7"/>
      <c r="N15" s="7"/>
      <c r="O15" s="9"/>
      <c r="P15" s="8">
        <v>6880.99</v>
      </c>
    </row>
    <row r="16" spans="1:17">
      <c r="G16" t="s">
        <v>75</v>
      </c>
      <c r="J16" s="25" t="s">
        <v>41</v>
      </c>
      <c r="K16" s="21" t="s">
        <v>42</v>
      </c>
      <c r="L16" s="22"/>
      <c r="M16" s="22"/>
      <c r="N16" s="22"/>
      <c r="O16" s="23"/>
      <c r="P16" s="26">
        <v>52562</v>
      </c>
    </row>
    <row r="17" spans="1:21">
      <c r="J17" s="15" t="s">
        <v>43</v>
      </c>
      <c r="K17" s="19" t="s">
        <v>44</v>
      </c>
      <c r="L17" s="7"/>
      <c r="M17" s="7"/>
      <c r="N17" s="7"/>
      <c r="O17" s="9"/>
      <c r="P17" s="8">
        <v>6353953.3399999999</v>
      </c>
    </row>
    <row r="18" spans="1:21">
      <c r="A18" t="s">
        <v>85</v>
      </c>
      <c r="E18" t="s">
        <v>8</v>
      </c>
      <c r="G18" t="s">
        <v>9</v>
      </c>
      <c r="J18" s="25" t="s">
        <v>45</v>
      </c>
      <c r="K18" s="18" t="s">
        <v>46</v>
      </c>
      <c r="L18" s="5"/>
      <c r="M18" s="5"/>
      <c r="N18" s="5"/>
      <c r="O18" s="6"/>
      <c r="P18" s="26">
        <v>0</v>
      </c>
    </row>
    <row r="19" spans="1:21">
      <c r="E19" t="s">
        <v>5</v>
      </c>
      <c r="G19" t="s">
        <v>76</v>
      </c>
      <c r="J19" s="28">
        <v>343</v>
      </c>
      <c r="K19" s="21" t="s">
        <v>61</v>
      </c>
      <c r="L19" s="22"/>
      <c r="M19" s="22"/>
      <c r="N19" s="22"/>
      <c r="O19" s="23"/>
      <c r="P19" s="26">
        <v>0</v>
      </c>
    </row>
    <row r="20" spans="1:21">
      <c r="G20" t="s">
        <v>7</v>
      </c>
      <c r="J20" s="28">
        <v>373</v>
      </c>
      <c r="K20" s="21" t="s">
        <v>92</v>
      </c>
      <c r="L20" s="22"/>
      <c r="M20" s="22"/>
      <c r="N20" s="22"/>
      <c r="O20" s="23"/>
      <c r="P20" s="26">
        <v>2300</v>
      </c>
    </row>
    <row r="21" spans="1:21">
      <c r="J21" s="25" t="s">
        <v>37</v>
      </c>
      <c r="K21" s="7"/>
      <c r="L21" s="7"/>
      <c r="M21" s="7"/>
      <c r="N21" s="7"/>
      <c r="O21" s="7"/>
      <c r="P21" s="36">
        <f>SUM(P14:P20)</f>
        <v>6415696.3300000001</v>
      </c>
    </row>
    <row r="22" spans="1:21">
      <c r="J22" s="28"/>
      <c r="K22" s="21"/>
      <c r="L22" s="22"/>
      <c r="M22" s="22"/>
      <c r="N22" s="22"/>
      <c r="O22" s="23"/>
      <c r="P22" s="24"/>
    </row>
    <row r="23" spans="1:21">
      <c r="A23" t="s">
        <v>86</v>
      </c>
      <c r="E23" t="s">
        <v>8</v>
      </c>
      <c r="G23" t="s">
        <v>6</v>
      </c>
      <c r="J23" s="28"/>
      <c r="P23" s="24"/>
    </row>
    <row r="24" spans="1:21">
      <c r="E24" t="s">
        <v>5</v>
      </c>
      <c r="G24" t="s">
        <v>73</v>
      </c>
      <c r="J24" s="27" t="s">
        <v>78</v>
      </c>
      <c r="K24" s="21"/>
      <c r="L24" s="22"/>
      <c r="M24" s="22"/>
      <c r="N24" s="22"/>
      <c r="O24" s="23"/>
      <c r="P24" s="26">
        <f>P11+P21</f>
        <v>15130655.93</v>
      </c>
    </row>
    <row r="25" spans="1:21">
      <c r="G25" t="s">
        <v>7</v>
      </c>
      <c r="J25" s="15"/>
      <c r="K25" s="19"/>
      <c r="L25" s="7"/>
      <c r="M25" s="7"/>
      <c r="N25" s="7"/>
      <c r="O25" s="9"/>
      <c r="P25" s="9"/>
    </row>
    <row r="26" spans="1:21">
      <c r="J26" s="15"/>
      <c r="K26" s="20"/>
      <c r="L26" s="7"/>
      <c r="M26" s="7"/>
      <c r="N26" s="7"/>
      <c r="O26" s="9"/>
      <c r="P26" s="9"/>
    </row>
    <row r="27" spans="1:21">
      <c r="A27" t="s">
        <v>87</v>
      </c>
      <c r="E27" t="s">
        <v>89</v>
      </c>
      <c r="J27" s="25" t="s">
        <v>47</v>
      </c>
      <c r="K27" s="21" t="s">
        <v>48</v>
      </c>
      <c r="L27" s="22"/>
      <c r="M27" s="22"/>
      <c r="N27" s="22"/>
      <c r="O27" s="23"/>
      <c r="P27" s="23"/>
    </row>
    <row r="28" spans="1:21">
      <c r="J28" s="15" t="s">
        <v>49</v>
      </c>
      <c r="K28" s="19" t="s">
        <v>50</v>
      </c>
      <c r="L28" s="7"/>
      <c r="M28" s="7"/>
      <c r="N28" s="7"/>
      <c r="O28" s="9"/>
      <c r="P28" s="8">
        <v>15448007.74</v>
      </c>
    </row>
    <row r="29" spans="1:21">
      <c r="A29" t="s">
        <v>88</v>
      </c>
      <c r="E29">
        <v>109</v>
      </c>
      <c r="J29" s="25" t="s">
        <v>51</v>
      </c>
      <c r="K29" s="21" t="s">
        <v>52</v>
      </c>
      <c r="L29" s="22"/>
      <c r="M29" s="22"/>
      <c r="N29" s="22"/>
      <c r="O29" s="23"/>
      <c r="P29" s="30">
        <v>-2098409.08</v>
      </c>
    </row>
    <row r="30" spans="1:21">
      <c r="J30" s="15" t="s">
        <v>53</v>
      </c>
      <c r="K30" s="19" t="s">
        <v>54</v>
      </c>
      <c r="L30" s="7"/>
      <c r="M30" s="7"/>
      <c r="N30" s="7"/>
      <c r="O30" s="9"/>
      <c r="P30" s="37">
        <v>-5520</v>
      </c>
    </row>
    <row r="31" spans="1:21">
      <c r="J31" s="14">
        <v>493</v>
      </c>
      <c r="K31" s="18" t="s">
        <v>55</v>
      </c>
      <c r="L31" s="5"/>
      <c r="M31" s="5"/>
      <c r="N31" s="5"/>
      <c r="O31" s="6"/>
      <c r="P31" s="31">
        <v>428714.66</v>
      </c>
      <c r="U31" s="7"/>
    </row>
    <row r="32" spans="1:21">
      <c r="J32" s="28">
        <v>432</v>
      </c>
      <c r="K32" s="21" t="s">
        <v>68</v>
      </c>
      <c r="L32" s="22"/>
      <c r="M32" s="22"/>
      <c r="N32" s="22"/>
      <c r="O32" s="23"/>
      <c r="P32" s="26">
        <v>969788.86</v>
      </c>
    </row>
    <row r="33" spans="1:16">
      <c r="J33" s="4">
        <v>472</v>
      </c>
      <c r="K33" s="33" t="s">
        <v>70</v>
      </c>
      <c r="P33" s="38">
        <v>0</v>
      </c>
    </row>
    <row r="34" spans="1:16">
      <c r="A34" t="s">
        <v>91</v>
      </c>
      <c r="F34">
        <v>2</v>
      </c>
      <c r="J34" s="28" t="s">
        <v>37</v>
      </c>
      <c r="K34" s="19"/>
      <c r="L34" s="7"/>
      <c r="M34" s="7"/>
      <c r="N34" s="7"/>
      <c r="O34" s="9"/>
      <c r="P34" s="8">
        <f>SUM(P28:P33)</f>
        <v>14742582.18</v>
      </c>
    </row>
    <row r="35" spans="1:16">
      <c r="J35" s="25" t="s">
        <v>47</v>
      </c>
      <c r="K35" s="21" t="s">
        <v>56</v>
      </c>
      <c r="L35" s="22"/>
      <c r="M35" s="22"/>
      <c r="N35" s="22"/>
      <c r="O35" s="23"/>
      <c r="P35" s="23"/>
    </row>
    <row r="36" spans="1:16">
      <c r="A36" t="s">
        <v>11</v>
      </c>
      <c r="J36" s="16">
        <v>321</v>
      </c>
      <c r="K36" s="19" t="s">
        <v>57</v>
      </c>
      <c r="L36" s="7"/>
      <c r="M36" s="7"/>
      <c r="N36" s="7"/>
      <c r="O36" s="9"/>
      <c r="P36" s="8">
        <v>13171.75</v>
      </c>
    </row>
    <row r="37" spans="1:16">
      <c r="B37" t="s">
        <v>12</v>
      </c>
      <c r="J37" s="28">
        <v>331</v>
      </c>
      <c r="K37" s="21" t="s">
        <v>58</v>
      </c>
      <c r="L37" s="22"/>
      <c r="M37" s="22"/>
      <c r="N37" s="22"/>
      <c r="O37" s="23"/>
      <c r="P37" s="30">
        <v>25389</v>
      </c>
    </row>
    <row r="38" spans="1:16">
      <c r="A38" t="s">
        <v>10</v>
      </c>
      <c r="J38" s="16">
        <v>337</v>
      </c>
      <c r="K38" s="19" t="s">
        <v>59</v>
      </c>
      <c r="L38" s="7"/>
      <c r="M38" s="7"/>
      <c r="N38" s="7"/>
      <c r="O38" s="9"/>
      <c r="P38" s="8">
        <v>3162</v>
      </c>
    </row>
    <row r="39" spans="1:16">
      <c r="J39" s="28">
        <v>342</v>
      </c>
      <c r="K39" s="21" t="s">
        <v>60</v>
      </c>
      <c r="L39" s="22"/>
      <c r="M39" s="22"/>
      <c r="N39" s="22"/>
      <c r="O39" s="23"/>
      <c r="P39" s="26">
        <v>5126</v>
      </c>
    </row>
    <row r="40" spans="1:16">
      <c r="J40" s="17">
        <v>374</v>
      </c>
      <c r="K40" s="20" t="s">
        <v>69</v>
      </c>
      <c r="L40" s="10"/>
      <c r="M40" s="10"/>
      <c r="N40" s="10"/>
      <c r="O40" s="11"/>
      <c r="P40" s="32">
        <v>101000</v>
      </c>
    </row>
    <row r="41" spans="1:16">
      <c r="J41" s="16">
        <v>389</v>
      </c>
      <c r="K41" s="19" t="s">
        <v>62</v>
      </c>
      <c r="L41" s="7"/>
      <c r="M41" s="7"/>
      <c r="N41" s="7"/>
      <c r="O41" s="9"/>
      <c r="P41" s="8">
        <v>9800</v>
      </c>
    </row>
    <row r="42" spans="1:16">
      <c r="J42" s="28">
        <v>378</v>
      </c>
      <c r="K42" s="21" t="s">
        <v>71</v>
      </c>
      <c r="L42" s="22"/>
      <c r="M42" s="22"/>
      <c r="N42" s="22"/>
      <c r="O42" s="23"/>
      <c r="P42" s="30">
        <v>0</v>
      </c>
    </row>
    <row r="43" spans="1:16">
      <c r="J43" s="28">
        <v>384</v>
      </c>
      <c r="K43" s="41" t="s">
        <v>79</v>
      </c>
      <c r="L43" s="22"/>
      <c r="M43" s="22"/>
      <c r="N43" s="22"/>
      <c r="O43" s="23"/>
      <c r="P43" s="40">
        <v>144350</v>
      </c>
    </row>
    <row r="44" spans="1:16">
      <c r="J44" s="28">
        <v>343</v>
      </c>
      <c r="K44" s="41" t="s">
        <v>61</v>
      </c>
      <c r="L44" s="22"/>
      <c r="M44" s="22"/>
      <c r="N44" s="22"/>
      <c r="O44" s="23"/>
      <c r="P44" s="35">
        <v>15777</v>
      </c>
    </row>
    <row r="45" spans="1:16">
      <c r="J45" s="28">
        <v>403</v>
      </c>
      <c r="K45" s="33" t="s">
        <v>81</v>
      </c>
      <c r="P45" s="38">
        <v>70298</v>
      </c>
    </row>
    <row r="46" spans="1:16">
      <c r="J46" s="28" t="s">
        <v>37</v>
      </c>
      <c r="K46" s="21"/>
      <c r="L46" s="22"/>
      <c r="M46" s="22"/>
      <c r="N46" s="22"/>
      <c r="O46" s="23"/>
      <c r="P46" s="30">
        <f>SUM(P36:P45)</f>
        <v>388073.75</v>
      </c>
    </row>
    <row r="47" spans="1:16" ht="15.75" thickBot="1">
      <c r="J47" s="27" t="s">
        <v>80</v>
      </c>
      <c r="K47" s="22"/>
      <c r="L47" s="22"/>
      <c r="M47" s="22"/>
      <c r="N47" s="22"/>
      <c r="O47" s="22"/>
      <c r="P47" s="26">
        <f>P34+P46</f>
        <v>15130655.93</v>
      </c>
    </row>
    <row r="48" spans="1:16" ht="16.5" thickTop="1" thickBot="1">
      <c r="J48" s="12" t="s">
        <v>63</v>
      </c>
      <c r="K48" s="13"/>
      <c r="L48" s="13"/>
      <c r="M48" s="13"/>
      <c r="N48" s="13"/>
      <c r="O48" s="13"/>
      <c r="P48" s="42">
        <f>P24-P47</f>
        <v>0</v>
      </c>
    </row>
    <row r="49" spans="1:16" ht="15.75" thickTop="1">
      <c r="P49" s="3"/>
    </row>
    <row r="51" spans="1:16" ht="18.75">
      <c r="C51" s="2" t="s">
        <v>13</v>
      </c>
    </row>
    <row r="53" spans="1:16">
      <c r="C53" t="s">
        <v>14</v>
      </c>
      <c r="G53" t="s">
        <v>15</v>
      </c>
      <c r="H53" t="s">
        <v>16</v>
      </c>
      <c r="I53" t="s">
        <v>17</v>
      </c>
    </row>
    <row r="54" spans="1:16">
      <c r="G54" s="3"/>
      <c r="H54" s="3"/>
      <c r="I54" s="3"/>
    </row>
    <row r="55" spans="1:16">
      <c r="G55" s="3"/>
      <c r="H55" s="3"/>
      <c r="I55" s="3"/>
    </row>
    <row r="56" spans="1:16">
      <c r="A56" t="s">
        <v>72</v>
      </c>
      <c r="C56" t="s">
        <v>95</v>
      </c>
      <c r="G56" s="3" t="s">
        <v>96</v>
      </c>
      <c r="H56" s="3" t="s">
        <v>96</v>
      </c>
      <c r="I56" s="3" t="s">
        <v>18</v>
      </c>
    </row>
    <row r="58" spans="1:16" ht="18.75">
      <c r="B58" s="2" t="s">
        <v>19</v>
      </c>
    </row>
    <row r="64" spans="1:16">
      <c r="A64" t="s">
        <v>97</v>
      </c>
    </row>
    <row r="65" spans="1:12">
      <c r="A65" t="s">
        <v>20</v>
      </c>
    </row>
    <row r="67" spans="1:12">
      <c r="A67" t="s">
        <v>21</v>
      </c>
    </row>
    <row r="68" spans="1:12">
      <c r="A68" t="s">
        <v>22</v>
      </c>
    </row>
    <row r="70" spans="1:12">
      <c r="A70" t="s">
        <v>98</v>
      </c>
    </row>
    <row r="71" spans="1:12">
      <c r="A71" t="s">
        <v>64</v>
      </c>
      <c r="L71" t="s">
        <v>77</v>
      </c>
    </row>
    <row r="74" spans="1:12">
      <c r="A74" t="s">
        <v>23</v>
      </c>
      <c r="G74" t="s">
        <v>94</v>
      </c>
    </row>
    <row r="76" spans="1:12">
      <c r="A76" t="s">
        <v>93</v>
      </c>
      <c r="F76" t="s">
        <v>24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</dc:creator>
  <cp:lastModifiedBy>Uživatel</cp:lastModifiedBy>
  <cp:lastPrinted>2016-05-02T17:20:05Z</cp:lastPrinted>
  <dcterms:created xsi:type="dcterms:W3CDTF">2012-06-08T17:29:30Z</dcterms:created>
  <dcterms:modified xsi:type="dcterms:W3CDTF">2016-05-02T17:21:39Z</dcterms:modified>
</cp:coreProperties>
</file>