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0640" windowHeight="117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49" i="1"/>
  <c r="D46"/>
  <c r="O21"/>
  <c r="O47"/>
  <c r="O34"/>
  <c r="O10"/>
  <c r="O24" l="1"/>
  <c r="O48"/>
  <c r="O49" l="1"/>
</calcChain>
</file>

<file path=xl/sharedStrings.xml><?xml version="1.0" encoding="utf-8"?>
<sst xmlns="http://schemas.openxmlformats.org/spreadsheetml/2006/main" count="141" uniqueCount="120">
  <si>
    <t>Zpracovaný na základě zákona č. 250/2000 Sb. o rozpočtových pravidlech</t>
  </si>
  <si>
    <t>starosta</t>
  </si>
  <si>
    <t>Martina Brůhová</t>
  </si>
  <si>
    <t>místostarosta</t>
  </si>
  <si>
    <t>Pavel Bulka</t>
  </si>
  <si>
    <t>členové</t>
  </si>
  <si>
    <t>Dušan Trnka</t>
  </si>
  <si>
    <t>Jaroslav Staněk</t>
  </si>
  <si>
    <t>předseda</t>
  </si>
  <si>
    <t>Petra Vávrová</t>
  </si>
  <si>
    <t>2/2010 Obecně závazná vyhláška o místních poplatcích</t>
  </si>
  <si>
    <t xml:space="preserve"> shromažďování, sběru, přepravy, třídění, využívání a odstraňování KO</t>
  </si>
  <si>
    <t>Vyúčtování dotací</t>
  </si>
  <si>
    <t>účel dotace</t>
  </si>
  <si>
    <t>poskytnuto</t>
  </si>
  <si>
    <t>použito</t>
  </si>
  <si>
    <t>vráceno</t>
  </si>
  <si>
    <t>Obec nemá příspěvkovou organizaci</t>
  </si>
  <si>
    <t>na základě údajů o ročním hospodaření obce.</t>
  </si>
  <si>
    <t>Účet číslo 431-výsledek hospodaření ve schvalovacím řízení byl převeden na účet číslo 432-</t>
  </si>
  <si>
    <t>nerozdělený zisk, neuhrazená ztráta minulých let.</t>
  </si>
  <si>
    <t xml:space="preserve">Zpracovala: Martina Brůhová   </t>
  </si>
  <si>
    <t>Sejmuto dne:</t>
  </si>
  <si>
    <t>AKTIVA</t>
  </si>
  <si>
    <t>STÁLÁ</t>
  </si>
  <si>
    <t>ostatní dlouhodobý nehmotný majetek</t>
  </si>
  <si>
    <t>019</t>
  </si>
  <si>
    <t>031</t>
  </si>
  <si>
    <t>pozemky</t>
  </si>
  <si>
    <t>021</t>
  </si>
  <si>
    <t>stavby</t>
  </si>
  <si>
    <t>022</t>
  </si>
  <si>
    <t>samostatné movité věci a soubory</t>
  </si>
  <si>
    <t>042</t>
  </si>
  <si>
    <t>nedokončený dlouhodobý hmotný majetek</t>
  </si>
  <si>
    <t>celkem</t>
  </si>
  <si>
    <t>OBĚŽNÁ</t>
  </si>
  <si>
    <t>314</t>
  </si>
  <si>
    <t>zálohy</t>
  </si>
  <si>
    <t>388</t>
  </si>
  <si>
    <t>dohadné účty aktivní</t>
  </si>
  <si>
    <t>231</t>
  </si>
  <si>
    <t>základní běžný účet</t>
  </si>
  <si>
    <t>261</t>
  </si>
  <si>
    <t>pokladna</t>
  </si>
  <si>
    <t>PASIVA</t>
  </si>
  <si>
    <t>VLASTNÍ ZDROJE</t>
  </si>
  <si>
    <t>401</t>
  </si>
  <si>
    <t>jmění účetní jednotky</t>
  </si>
  <si>
    <t>406</t>
  </si>
  <si>
    <t>oceňovací rozdílz při změně metody</t>
  </si>
  <si>
    <t>408</t>
  </si>
  <si>
    <t xml:space="preserve">opravy chyb minulých období </t>
  </si>
  <si>
    <t>výsledek hospodaření běžného úč. Období</t>
  </si>
  <si>
    <t>CIZÍ ZDROJE</t>
  </si>
  <si>
    <t>dodavatelé</t>
  </si>
  <si>
    <t>zaměstnaci</t>
  </si>
  <si>
    <t>závazky zdrav. poj.</t>
  </si>
  <si>
    <t>ostatní daně</t>
  </si>
  <si>
    <t>DPH</t>
  </si>
  <si>
    <t>dohadné účty pasivní</t>
  </si>
  <si>
    <t xml:space="preserve">Rozdíl aktiva a pasiva </t>
  </si>
  <si>
    <t>nezjistili  chyby a nedostatky.</t>
  </si>
  <si>
    <t>041</t>
  </si>
  <si>
    <t>nedokončený dlouhodobý  nehmotný majetek</t>
  </si>
  <si>
    <t>odběratelé - pohledávky</t>
  </si>
  <si>
    <t>výsledek hospodaření minulého úč. Období</t>
  </si>
  <si>
    <t>krátkodobé přijaté zálohy na transfery</t>
  </si>
  <si>
    <t>dlouhodobé přijaté zálohy na transfery</t>
  </si>
  <si>
    <t>ostatní krátkodobé závazky</t>
  </si>
  <si>
    <t>Iva Sýkorová</t>
  </si>
  <si>
    <t>Milan Hudlička</t>
  </si>
  <si>
    <t>Hana Hudličková</t>
  </si>
  <si>
    <t xml:space="preserve">Milan Hudlička </t>
  </si>
  <si>
    <t xml:space="preserve"> </t>
  </si>
  <si>
    <t>výnosy příštích období</t>
  </si>
  <si>
    <t>transfery na pořízení majetku</t>
  </si>
  <si>
    <t>krátkodobé poskytnuté zálohy na tranfery</t>
  </si>
  <si>
    <t>1/2016 Obecně závazná vyhláška - o místním poplatku za provoz systému</t>
  </si>
  <si>
    <t>ze státního rozpočtu</t>
  </si>
  <si>
    <t>Zastupitelsvo obce 2017</t>
  </si>
  <si>
    <t>Finanční komise v roce 2017</t>
  </si>
  <si>
    <t>Kontrolní komise v roce 2017</t>
  </si>
  <si>
    <t>Inventarizační komise v roce 2017</t>
  </si>
  <si>
    <t>Pracovníci obce v roce 2017</t>
  </si>
  <si>
    <t>12 dohod o provedení práce</t>
  </si>
  <si>
    <t>Rozvaha k 31.12.2017</t>
  </si>
  <si>
    <t>jiné závazky vůči zaměstnancům</t>
  </si>
  <si>
    <t>CELKEM AKTIVA ZA ROK 2017</t>
  </si>
  <si>
    <t>CELKEM PASIVA ZA ROK 2017</t>
  </si>
  <si>
    <t>Dne 24.5.2018</t>
  </si>
  <si>
    <t>Vyvěšeno:  24.5.2018</t>
  </si>
  <si>
    <t>Závěr zprávy: při přezkoumání hospodaření územního celku obce Zborovy za rok 2017 jsme</t>
  </si>
  <si>
    <t>Přezkoumání hospodaření obce za rok 2017 bylo provedeno firmou HZ Plzeň, spol s r.o.</t>
  </si>
  <si>
    <t>Volby do poslanecké sněmovny Parlamentu ČR</t>
  </si>
  <si>
    <t>18 307,-</t>
  </si>
  <si>
    <t>14 937,-</t>
  </si>
  <si>
    <t>3 370,-</t>
  </si>
  <si>
    <t>Jiné pohledávky z hlavní činnosti</t>
  </si>
  <si>
    <t>Údaje plnění rozpočtu příjmů a výdajů</t>
  </si>
  <si>
    <t>Příjmy</t>
  </si>
  <si>
    <t>třída 1 - daňové příjmy</t>
  </si>
  <si>
    <t>třída 2 - nedaňové příjmy</t>
  </si>
  <si>
    <t>třída 3 - kapitálové příjmy</t>
  </si>
  <si>
    <t>třída 4 - přijaté transfery</t>
  </si>
  <si>
    <t>celkem přímy</t>
  </si>
  <si>
    <t>Výdaje</t>
  </si>
  <si>
    <t>třída 5 - bežné výdaje</t>
  </si>
  <si>
    <t>třída 6 - kapitálové výdaje</t>
  </si>
  <si>
    <t>celkem výdaje</t>
  </si>
  <si>
    <t>ze státního rozpočtu  z Ministerstva zemědělství</t>
  </si>
  <si>
    <t xml:space="preserve">1 567 000,- </t>
  </si>
  <si>
    <t xml:space="preserve"> bude vyúčt.  roce 2018</t>
  </si>
  <si>
    <t>ze státního rozpočtu na výkon st. správy</t>
  </si>
  <si>
    <t>57 800,-</t>
  </si>
  <si>
    <t>z krajského úřadu - lesy</t>
  </si>
  <si>
    <t>74 700,-</t>
  </si>
  <si>
    <t>Obecně závazné vyhlášky platné v roce 2017</t>
  </si>
  <si>
    <t>Počet obyvatel k 31.12.2017</t>
  </si>
  <si>
    <t>závěrečný účet obce Zborovy za rok 2017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</si>
</sst>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4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4" fontId="0" fillId="0" borderId="6" xfId="0" applyNumberForma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" fontId="0" fillId="0" borderId="18" xfId="0" applyNumberFormat="1" applyBorder="1"/>
    <xf numFmtId="4" fontId="0" fillId="0" borderId="4" xfId="0" applyNumberFormat="1" applyBorder="1"/>
    <xf numFmtId="4" fontId="0" fillId="0" borderId="9" xfId="0" applyNumberFormat="1" applyBorder="1"/>
    <xf numFmtId="0" fontId="0" fillId="0" borderId="5" xfId="0" applyFill="1" applyBorder="1"/>
    <xf numFmtId="0" fontId="0" fillId="0" borderId="1" xfId="0" applyFill="1" applyBorder="1"/>
    <xf numFmtId="4" fontId="0" fillId="0" borderId="1" xfId="0" applyNumberFormat="1" applyFill="1" applyBorder="1"/>
    <xf numFmtId="164" fontId="0" fillId="0" borderId="1" xfId="0" applyNumberFormat="1" applyBorder="1"/>
    <xf numFmtId="164" fontId="0" fillId="0" borderId="6" xfId="0" applyNumberFormat="1" applyBorder="1" applyAlignment="1"/>
    <xf numFmtId="4" fontId="0" fillId="0" borderId="14" xfId="0" applyNumberFormat="1" applyFill="1" applyBorder="1"/>
    <xf numFmtId="4" fontId="0" fillId="0" borderId="1" xfId="0" applyNumberFormat="1" applyBorder="1" applyAlignment="1">
      <alignment horizontal="right"/>
    </xf>
    <xf numFmtId="4" fontId="0" fillId="0" borderId="6" xfId="0" applyNumberFormat="1" applyFill="1" applyBorder="1"/>
    <xf numFmtId="0" fontId="0" fillId="0" borderId="16" xfId="0" applyFill="1" applyBorder="1"/>
    <xf numFmtId="2" fontId="0" fillId="0" borderId="10" xfId="0" applyNumberFormat="1" applyBorder="1" applyAlignment="1">
      <alignment horizontal="right"/>
    </xf>
    <xf numFmtId="4" fontId="0" fillId="0" borderId="16" xfId="0" applyNumberFormat="1" applyBorder="1"/>
    <xf numFmtId="0" fontId="0" fillId="0" borderId="1" xfId="0" applyBorder="1" applyAlignment="1">
      <alignment horizontal="left"/>
    </xf>
    <xf numFmtId="0" fontId="0" fillId="0" borderId="13" xfId="0" applyBorder="1"/>
    <xf numFmtId="0" fontId="0" fillId="0" borderId="15" xfId="0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6" xfId="0" applyFont="1" applyBorder="1"/>
    <xf numFmtId="0" fontId="3" fillId="0" borderId="18" xfId="0" applyFont="1" applyBorder="1"/>
    <xf numFmtId="4" fontId="3" fillId="0" borderId="18" xfId="0" applyNumberFormat="1" applyFont="1" applyBorder="1"/>
    <xf numFmtId="0" fontId="3" fillId="0" borderId="1" xfId="0" applyFont="1" applyFill="1" applyBorder="1"/>
    <xf numFmtId="4" fontId="3" fillId="0" borderId="1" xfId="0" applyNumberFormat="1" applyFont="1" applyBorder="1"/>
    <xf numFmtId="11" fontId="0" fillId="0" borderId="0" xfId="0" applyNumberForma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8"/>
  <sheetViews>
    <sheetView tabSelected="1" workbookViewId="0">
      <selection activeCell="A2" sqref="A2"/>
    </sheetView>
  </sheetViews>
  <sheetFormatPr defaultRowHeight="15"/>
  <cols>
    <col min="1" max="2" width="9.140625" customWidth="1"/>
    <col min="3" max="3" width="16.28515625" customWidth="1"/>
    <col min="4" max="4" width="12.140625" customWidth="1"/>
    <col min="6" max="6" width="11.5703125" customWidth="1"/>
    <col min="7" max="7" width="15.85546875" customWidth="1"/>
    <col min="8" max="8" width="9.140625" customWidth="1"/>
    <col min="9" max="9" width="15.28515625" customWidth="1"/>
    <col min="10" max="10" width="9.140625" style="4"/>
    <col min="11" max="11" width="12.85546875" customWidth="1"/>
    <col min="12" max="12" width="11" customWidth="1"/>
    <col min="13" max="13" width="11.42578125" bestFit="1" customWidth="1"/>
    <col min="15" max="16" width="12.42578125" bestFit="1" customWidth="1"/>
  </cols>
  <sheetData>
    <row r="1" spans="1:17" ht="26.25">
      <c r="A1" s="1" t="s">
        <v>119</v>
      </c>
      <c r="I1" s="4"/>
      <c r="J1"/>
      <c r="K1" t="s">
        <v>86</v>
      </c>
    </row>
    <row r="2" spans="1:17">
      <c r="I2" s="4"/>
      <c r="J2"/>
    </row>
    <row r="3" spans="1:17">
      <c r="A3" t="s">
        <v>0</v>
      </c>
      <c r="I3" s="14" t="s">
        <v>23</v>
      </c>
      <c r="J3" s="18" t="s">
        <v>24</v>
      </c>
      <c r="K3" s="5"/>
      <c r="L3" s="5"/>
      <c r="M3" s="5"/>
      <c r="N3" s="6"/>
      <c r="O3" s="6"/>
    </row>
    <row r="4" spans="1:17">
      <c r="I4" s="25" t="s">
        <v>26</v>
      </c>
      <c r="J4" s="21" t="s">
        <v>25</v>
      </c>
      <c r="K4" s="22"/>
      <c r="L4" s="22"/>
      <c r="M4" s="22"/>
      <c r="N4" s="23"/>
      <c r="O4" s="39">
        <v>198320</v>
      </c>
    </row>
    <row r="5" spans="1:17">
      <c r="A5" t="s">
        <v>80</v>
      </c>
      <c r="E5" t="s">
        <v>1</v>
      </c>
      <c r="G5" t="s">
        <v>2</v>
      </c>
      <c r="I5" s="15" t="s">
        <v>27</v>
      </c>
      <c r="J5" s="19" t="s">
        <v>28</v>
      </c>
      <c r="K5" s="7"/>
      <c r="L5" s="7"/>
      <c r="M5" s="7"/>
      <c r="N5" s="9"/>
      <c r="O5" s="8">
        <v>6480721.9000000004</v>
      </c>
    </row>
    <row r="6" spans="1:17">
      <c r="E6" t="s">
        <v>3</v>
      </c>
      <c r="G6" t="s">
        <v>4</v>
      </c>
      <c r="I6" s="25" t="s">
        <v>29</v>
      </c>
      <c r="J6" s="21" t="s">
        <v>30</v>
      </c>
      <c r="K6" s="22"/>
      <c r="L6" s="22"/>
      <c r="M6" s="22"/>
      <c r="N6" s="23"/>
      <c r="O6" s="26">
        <v>1513629.9</v>
      </c>
    </row>
    <row r="7" spans="1:17">
      <c r="I7" s="15" t="s">
        <v>31</v>
      </c>
      <c r="J7" s="19" t="s">
        <v>32</v>
      </c>
      <c r="K7" s="7"/>
      <c r="L7" s="7"/>
      <c r="M7" s="7"/>
      <c r="N7" s="9"/>
      <c r="O7" s="8">
        <v>486639.2</v>
      </c>
      <c r="Q7" s="19"/>
    </row>
    <row r="8" spans="1:17">
      <c r="E8" t="s">
        <v>5</v>
      </c>
      <c r="G8" t="s">
        <v>9</v>
      </c>
      <c r="I8" s="25" t="s">
        <v>63</v>
      </c>
      <c r="J8" s="34" t="s">
        <v>64</v>
      </c>
      <c r="K8" s="24"/>
      <c r="L8" s="24"/>
      <c r="M8" s="24"/>
      <c r="N8" s="24"/>
      <c r="O8" s="35">
        <v>0</v>
      </c>
    </row>
    <row r="9" spans="1:17">
      <c r="G9" t="s">
        <v>6</v>
      </c>
      <c r="I9" s="29" t="s">
        <v>33</v>
      </c>
      <c r="J9" s="18" t="s">
        <v>34</v>
      </c>
      <c r="K9" s="5"/>
      <c r="L9" s="5"/>
      <c r="M9" s="5"/>
      <c r="N9" s="6"/>
      <c r="O9" s="26">
        <v>2509170.73</v>
      </c>
    </row>
    <row r="10" spans="1:17">
      <c r="G10" t="s">
        <v>7</v>
      </c>
      <c r="I10" s="25" t="s">
        <v>35</v>
      </c>
      <c r="J10" s="21"/>
      <c r="K10" s="22"/>
      <c r="L10" s="22"/>
      <c r="M10" s="22"/>
      <c r="N10" s="23"/>
      <c r="O10" s="30">
        <f>SUM(O4:O9)</f>
        <v>11188481.73</v>
      </c>
    </row>
    <row r="11" spans="1:17">
      <c r="G11" t="s">
        <v>70</v>
      </c>
      <c r="I11" s="15"/>
      <c r="J11" s="19"/>
      <c r="K11" s="7"/>
      <c r="L11" s="7"/>
      <c r="M11" s="7"/>
      <c r="N11" s="9"/>
      <c r="O11" s="9"/>
    </row>
    <row r="12" spans="1:17">
      <c r="G12" t="s">
        <v>71</v>
      </c>
      <c r="I12" s="25" t="s">
        <v>23</v>
      </c>
      <c r="J12" s="21" t="s">
        <v>36</v>
      </c>
      <c r="K12" s="22"/>
      <c r="L12" s="22"/>
      <c r="M12" s="5"/>
      <c r="N12" s="6"/>
      <c r="O12" s="24"/>
    </row>
    <row r="13" spans="1:17">
      <c r="I13" s="28">
        <v>311</v>
      </c>
      <c r="J13" s="34" t="s">
        <v>65</v>
      </c>
      <c r="K13" s="24"/>
      <c r="L13" s="21"/>
      <c r="M13" s="22"/>
      <c r="N13" s="22"/>
      <c r="O13" s="36">
        <v>66014</v>
      </c>
    </row>
    <row r="14" spans="1:17">
      <c r="A14" t="s">
        <v>81</v>
      </c>
      <c r="D14" t="s">
        <v>74</v>
      </c>
      <c r="E14" t="s">
        <v>8</v>
      </c>
      <c r="G14" t="s">
        <v>70</v>
      </c>
      <c r="I14" s="15" t="s">
        <v>37</v>
      </c>
      <c r="J14" s="19" t="s">
        <v>38</v>
      </c>
      <c r="K14" s="7"/>
      <c r="L14" s="7"/>
      <c r="M14" s="7"/>
      <c r="N14" s="9"/>
      <c r="O14" s="43">
        <v>5736.45</v>
      </c>
    </row>
    <row r="15" spans="1:17">
      <c r="E15" t="s">
        <v>5</v>
      </c>
      <c r="G15" t="s">
        <v>6</v>
      </c>
      <c r="I15" s="25" t="s">
        <v>39</v>
      </c>
      <c r="J15" s="21" t="s">
        <v>40</v>
      </c>
      <c r="K15" s="22"/>
      <c r="L15" s="22"/>
      <c r="M15" s="22"/>
      <c r="N15" s="23"/>
      <c r="O15" s="26">
        <v>1568206</v>
      </c>
    </row>
    <row r="16" spans="1:17">
      <c r="G16" t="s">
        <v>72</v>
      </c>
      <c r="I16" s="15" t="s">
        <v>41</v>
      </c>
      <c r="J16" s="19" t="s">
        <v>42</v>
      </c>
      <c r="K16" s="7"/>
      <c r="L16" s="7"/>
      <c r="M16" s="7"/>
      <c r="N16" s="9"/>
      <c r="O16" s="8">
        <v>6977403.1299999999</v>
      </c>
    </row>
    <row r="17" spans="1:21">
      <c r="I17" s="25" t="s">
        <v>43</v>
      </c>
      <c r="J17" s="18" t="s">
        <v>44</v>
      </c>
      <c r="K17" s="5"/>
      <c r="L17" s="5"/>
      <c r="M17" s="5"/>
      <c r="N17" s="6"/>
      <c r="O17" s="26">
        <v>0</v>
      </c>
    </row>
    <row r="18" spans="1:21">
      <c r="A18" t="s">
        <v>82</v>
      </c>
      <c r="E18" t="s">
        <v>8</v>
      </c>
      <c r="G18" t="s">
        <v>9</v>
      </c>
      <c r="I18" s="28">
        <v>343</v>
      </c>
      <c r="J18" s="21" t="s">
        <v>59</v>
      </c>
      <c r="K18" s="22"/>
      <c r="L18" s="22"/>
      <c r="M18" s="22"/>
      <c r="N18" s="23"/>
      <c r="O18" s="26">
        <v>0</v>
      </c>
    </row>
    <row r="19" spans="1:21">
      <c r="E19" t="s">
        <v>5</v>
      </c>
      <c r="G19" t="s">
        <v>73</v>
      </c>
      <c r="I19" s="28">
        <v>373</v>
      </c>
      <c r="J19" s="21" t="s">
        <v>77</v>
      </c>
      <c r="K19" s="22"/>
      <c r="L19" s="22"/>
      <c r="M19" s="22"/>
      <c r="N19" s="23"/>
      <c r="O19" s="26">
        <v>4400</v>
      </c>
    </row>
    <row r="20" spans="1:21">
      <c r="G20" t="s">
        <v>7</v>
      </c>
      <c r="I20" s="28">
        <v>315</v>
      </c>
      <c r="J20" s="33" t="s">
        <v>98</v>
      </c>
      <c r="K20" s="7"/>
      <c r="L20" s="7"/>
      <c r="M20" s="7"/>
      <c r="N20" s="7"/>
      <c r="O20" s="26">
        <v>6864</v>
      </c>
    </row>
    <row r="21" spans="1:21">
      <c r="I21" s="25" t="s">
        <v>35</v>
      </c>
      <c r="J21" s="7"/>
      <c r="K21" s="7"/>
      <c r="L21" s="7"/>
      <c r="M21" s="7"/>
      <c r="N21" s="7"/>
      <c r="O21" s="36">
        <f>SUM(O13:O20)</f>
        <v>8628623.5800000001</v>
      </c>
    </row>
    <row r="22" spans="1:21">
      <c r="I22" s="28"/>
      <c r="J22" s="21"/>
      <c r="K22" s="22"/>
      <c r="L22" s="22"/>
      <c r="M22" s="22"/>
      <c r="N22" s="23"/>
      <c r="O22" s="24"/>
    </row>
    <row r="23" spans="1:21">
      <c r="I23" s="28"/>
      <c r="J23"/>
      <c r="O23" s="24"/>
    </row>
    <row r="24" spans="1:21">
      <c r="A24" t="s">
        <v>83</v>
      </c>
      <c r="E24" t="s">
        <v>8</v>
      </c>
      <c r="G24" t="s">
        <v>70</v>
      </c>
      <c r="I24" s="27" t="s">
        <v>88</v>
      </c>
      <c r="J24" s="21"/>
      <c r="K24" s="22"/>
      <c r="L24" s="22"/>
      <c r="M24" s="22"/>
      <c r="N24" s="23"/>
      <c r="O24" s="26">
        <f>O10+O21</f>
        <v>19817105.310000002</v>
      </c>
    </row>
    <row r="25" spans="1:21">
      <c r="E25" t="s">
        <v>5</v>
      </c>
      <c r="G25" t="s">
        <v>71</v>
      </c>
      <c r="I25" s="15"/>
      <c r="J25" s="19"/>
      <c r="K25" s="7"/>
      <c r="L25" s="7"/>
      <c r="M25" s="7"/>
      <c r="N25" s="9"/>
      <c r="O25" s="9"/>
    </row>
    <row r="26" spans="1:21">
      <c r="G26" t="s">
        <v>7</v>
      </c>
      <c r="I26" s="15"/>
      <c r="J26" s="20"/>
      <c r="K26" s="7"/>
      <c r="L26" s="7"/>
      <c r="M26" s="7"/>
      <c r="N26" s="9"/>
      <c r="O26" s="9"/>
    </row>
    <row r="27" spans="1:21">
      <c r="I27" s="25" t="s">
        <v>45</v>
      </c>
      <c r="J27" s="21" t="s">
        <v>46</v>
      </c>
      <c r="K27" s="22"/>
      <c r="L27" s="22"/>
      <c r="M27" s="22"/>
      <c r="N27" s="23"/>
      <c r="O27" s="23"/>
    </row>
    <row r="28" spans="1:21">
      <c r="A28" t="s">
        <v>84</v>
      </c>
      <c r="E28" t="s">
        <v>85</v>
      </c>
      <c r="I28" s="15" t="s">
        <v>47</v>
      </c>
      <c r="J28" s="19" t="s">
        <v>48</v>
      </c>
      <c r="K28" s="7"/>
      <c r="L28" s="7"/>
      <c r="M28" s="7"/>
      <c r="N28" s="9"/>
      <c r="O28" s="8">
        <v>15448007.74</v>
      </c>
    </row>
    <row r="29" spans="1:21">
      <c r="I29" s="25" t="s">
        <v>49</v>
      </c>
      <c r="J29" s="21" t="s">
        <v>50</v>
      </c>
      <c r="K29" s="22"/>
      <c r="L29" s="22"/>
      <c r="M29" s="22"/>
      <c r="N29" s="23"/>
      <c r="O29" s="30">
        <v>-2098409.08</v>
      </c>
    </row>
    <row r="30" spans="1:21">
      <c r="A30" t="s">
        <v>118</v>
      </c>
      <c r="E30">
        <v>105</v>
      </c>
      <c r="I30" s="15" t="s">
        <v>51</v>
      </c>
      <c r="J30" s="19" t="s">
        <v>52</v>
      </c>
      <c r="K30" s="7"/>
      <c r="L30" s="7"/>
      <c r="M30" s="7"/>
      <c r="N30" s="9"/>
      <c r="O30" s="37">
        <v>-5520</v>
      </c>
    </row>
    <row r="31" spans="1:21">
      <c r="I31" s="14"/>
      <c r="J31" s="18" t="s">
        <v>53</v>
      </c>
      <c r="K31" s="5"/>
      <c r="L31" s="5"/>
      <c r="M31" s="5"/>
      <c r="N31" s="6"/>
      <c r="O31" s="31">
        <v>889801.93</v>
      </c>
    </row>
    <row r="32" spans="1:21">
      <c r="I32" s="28">
        <v>432</v>
      </c>
      <c r="J32" s="21" t="s">
        <v>66</v>
      </c>
      <c r="K32" s="22"/>
      <c r="L32" s="22"/>
      <c r="M32" s="22"/>
      <c r="N32" s="23"/>
      <c r="O32" s="26">
        <v>2144424.9500000002</v>
      </c>
      <c r="U32" s="7"/>
    </row>
    <row r="33" spans="1:15">
      <c r="I33" s="4">
        <v>472</v>
      </c>
      <c r="J33" s="41" t="s">
        <v>68</v>
      </c>
      <c r="K33" s="22"/>
      <c r="L33" s="22"/>
      <c r="M33" s="22"/>
      <c r="N33" s="23"/>
      <c r="O33" s="35">
        <v>0</v>
      </c>
    </row>
    <row r="34" spans="1:15">
      <c r="I34" s="28" t="s">
        <v>35</v>
      </c>
      <c r="J34" s="19"/>
      <c r="K34" s="7"/>
      <c r="L34" s="7"/>
      <c r="M34" s="7"/>
      <c r="N34" s="9"/>
      <c r="O34" s="8">
        <f>SUM(O28:O33)</f>
        <v>16378305.539999999</v>
      </c>
    </row>
    <row r="35" spans="1:15">
      <c r="A35" t="s">
        <v>117</v>
      </c>
      <c r="F35">
        <v>2</v>
      </c>
      <c r="I35" s="25" t="s">
        <v>45</v>
      </c>
      <c r="J35" s="21" t="s">
        <v>54</v>
      </c>
      <c r="K35" s="22"/>
      <c r="L35" s="22"/>
      <c r="M35" s="22"/>
      <c r="N35" s="23"/>
      <c r="O35" s="23"/>
    </row>
    <row r="36" spans="1:15">
      <c r="I36" s="16">
        <v>321</v>
      </c>
      <c r="J36" s="19" t="s">
        <v>55</v>
      </c>
      <c r="K36" s="7"/>
      <c r="L36" s="7"/>
      <c r="M36" s="7"/>
      <c r="N36" s="9"/>
      <c r="O36" s="8">
        <v>74283.77</v>
      </c>
    </row>
    <row r="37" spans="1:15">
      <c r="A37" t="s">
        <v>78</v>
      </c>
      <c r="I37" s="28">
        <v>331</v>
      </c>
      <c r="J37" s="21" t="s">
        <v>56</v>
      </c>
      <c r="K37" s="22"/>
      <c r="L37" s="22"/>
      <c r="M37" s="22"/>
      <c r="N37" s="23"/>
      <c r="O37" s="30">
        <v>26239</v>
      </c>
    </row>
    <row r="38" spans="1:15">
      <c r="B38" t="s">
        <v>11</v>
      </c>
      <c r="I38" s="16">
        <v>337</v>
      </c>
      <c r="J38" s="19" t="s">
        <v>57</v>
      </c>
      <c r="K38" s="7"/>
      <c r="L38" s="7"/>
      <c r="M38" s="7"/>
      <c r="N38" s="9"/>
      <c r="O38" s="30">
        <v>3162</v>
      </c>
    </row>
    <row r="39" spans="1:15">
      <c r="A39" t="s">
        <v>10</v>
      </c>
      <c r="I39" s="28">
        <v>342</v>
      </c>
      <c r="J39" s="21" t="s">
        <v>58</v>
      </c>
      <c r="K39" s="22"/>
      <c r="L39" s="22"/>
      <c r="M39" s="22"/>
      <c r="N39" s="23"/>
      <c r="O39" s="26">
        <v>5276</v>
      </c>
    </row>
    <row r="40" spans="1:15">
      <c r="I40" s="17">
        <v>333</v>
      </c>
      <c r="J40" s="20" t="s">
        <v>87</v>
      </c>
      <c r="K40" s="10"/>
      <c r="L40" s="10"/>
      <c r="M40" s="10"/>
      <c r="N40" s="11"/>
      <c r="O40" s="32">
        <v>206</v>
      </c>
    </row>
    <row r="41" spans="1:15">
      <c r="A41" s="47" t="s">
        <v>99</v>
      </c>
      <c r="B41" s="48"/>
      <c r="C41" s="48"/>
      <c r="D41" s="48"/>
      <c r="I41" s="17">
        <v>374</v>
      </c>
      <c r="J41" s="20" t="s">
        <v>67</v>
      </c>
      <c r="K41" s="10"/>
      <c r="L41" s="10"/>
      <c r="M41" s="10"/>
      <c r="N41" s="11"/>
      <c r="O41" s="32">
        <v>1570370</v>
      </c>
    </row>
    <row r="42" spans="1:15">
      <c r="A42" s="49" t="s">
        <v>100</v>
      </c>
      <c r="B42" s="24" t="s">
        <v>101</v>
      </c>
      <c r="C42" s="24"/>
      <c r="D42" s="26">
        <v>1936401.66</v>
      </c>
      <c r="I42" s="16">
        <v>389</v>
      </c>
      <c r="J42" s="19" t="s">
        <v>60</v>
      </c>
      <c r="K42" s="7"/>
      <c r="L42" s="7"/>
      <c r="M42" s="7"/>
      <c r="N42" s="9"/>
      <c r="O42" s="8">
        <v>8000</v>
      </c>
    </row>
    <row r="43" spans="1:15">
      <c r="A43" s="28"/>
      <c r="B43" s="24" t="s">
        <v>102</v>
      </c>
      <c r="C43" s="24"/>
      <c r="D43" s="26">
        <v>635464.82999999996</v>
      </c>
      <c r="I43" s="28">
        <v>378</v>
      </c>
      <c r="J43" s="21" t="s">
        <v>69</v>
      </c>
      <c r="K43" s="22"/>
      <c r="L43" s="22"/>
      <c r="M43" s="22"/>
      <c r="N43" s="23"/>
      <c r="O43" s="30">
        <v>0</v>
      </c>
    </row>
    <row r="44" spans="1:15">
      <c r="A44" s="28"/>
      <c r="B44" s="24" t="s">
        <v>103</v>
      </c>
      <c r="C44" s="24"/>
      <c r="D44" s="24">
        <v>0</v>
      </c>
      <c r="I44" s="28">
        <v>384</v>
      </c>
      <c r="J44" s="41" t="s">
        <v>75</v>
      </c>
      <c r="K44" s="22"/>
      <c r="L44" s="22"/>
      <c r="M44" s="22"/>
      <c r="N44" s="23"/>
      <c r="O44" s="40">
        <v>111530</v>
      </c>
    </row>
    <row r="45" spans="1:15">
      <c r="A45" s="28"/>
      <c r="B45" s="24" t="s">
        <v>104</v>
      </c>
      <c r="C45" s="45"/>
      <c r="D45" s="26">
        <v>2017807</v>
      </c>
      <c r="I45" s="28">
        <v>343</v>
      </c>
      <c r="J45" s="41" t="s">
        <v>59</v>
      </c>
      <c r="K45" s="22"/>
      <c r="L45" s="22"/>
      <c r="M45" s="22"/>
      <c r="N45" s="23"/>
      <c r="O45" s="35">
        <v>10037</v>
      </c>
    </row>
    <row r="46" spans="1:15">
      <c r="A46" s="28"/>
      <c r="B46" s="50" t="s">
        <v>105</v>
      </c>
      <c r="C46" s="51"/>
      <c r="D46" s="52">
        <f>SUM(D42:D45)</f>
        <v>4589673.49</v>
      </c>
      <c r="I46" s="28">
        <v>403</v>
      </c>
      <c r="J46" s="33" t="s">
        <v>76</v>
      </c>
      <c r="O46" s="38">
        <v>1629696</v>
      </c>
    </row>
    <row r="47" spans="1:15">
      <c r="A47" s="49" t="s">
        <v>106</v>
      </c>
      <c r="B47" s="44" t="s">
        <v>107</v>
      </c>
      <c r="C47" s="46"/>
      <c r="D47" s="26">
        <v>2156439.89</v>
      </c>
      <c r="I47" s="28" t="s">
        <v>35</v>
      </c>
      <c r="J47" s="21"/>
      <c r="K47" s="22"/>
      <c r="L47" s="22"/>
      <c r="M47" s="22"/>
      <c r="N47" s="23"/>
      <c r="O47" s="30">
        <f>SUM(O36:O46)</f>
        <v>3438799.77</v>
      </c>
    </row>
    <row r="48" spans="1:15" ht="15.75" thickBot="1">
      <c r="A48" s="28"/>
      <c r="B48" s="24" t="s">
        <v>108</v>
      </c>
      <c r="C48" s="24"/>
      <c r="D48" s="26">
        <v>2172322.9300000002</v>
      </c>
      <c r="I48" s="27" t="s">
        <v>89</v>
      </c>
      <c r="J48" s="22"/>
      <c r="K48" s="22"/>
      <c r="L48" s="22"/>
      <c r="M48" s="22"/>
      <c r="N48" s="22"/>
      <c r="O48" s="26">
        <f>O34+O47</f>
        <v>19817105.309999999</v>
      </c>
    </row>
    <row r="49" spans="1:16" ht="16.5" thickTop="1" thickBot="1">
      <c r="A49" s="28"/>
      <c r="B49" s="53" t="s">
        <v>109</v>
      </c>
      <c r="C49" s="48"/>
      <c r="D49" s="54">
        <f>SUM(D47:D48)</f>
        <v>4328762.82</v>
      </c>
      <c r="I49" s="12" t="s">
        <v>61</v>
      </c>
      <c r="J49" s="13"/>
      <c r="K49" s="13"/>
      <c r="L49" s="13"/>
      <c r="M49" s="13"/>
      <c r="N49" s="13"/>
      <c r="O49" s="42">
        <f>O24-O48</f>
        <v>0</v>
      </c>
    </row>
    <row r="50" spans="1:16" ht="15.75" thickTop="1"/>
    <row r="51" spans="1:16">
      <c r="P51" s="3"/>
    </row>
    <row r="53" spans="1:16" ht="18.75">
      <c r="C53" s="2" t="s">
        <v>12</v>
      </c>
    </row>
    <row r="55" spans="1:16">
      <c r="C55" t="s">
        <v>13</v>
      </c>
      <c r="G55" t="s">
        <v>14</v>
      </c>
      <c r="H55" t="s">
        <v>15</v>
      </c>
      <c r="I55" t="s">
        <v>16</v>
      </c>
    </row>
    <row r="56" spans="1:16">
      <c r="G56" s="3"/>
      <c r="H56" s="3"/>
      <c r="I56" s="3"/>
    </row>
    <row r="57" spans="1:16">
      <c r="G57" s="3"/>
      <c r="H57" s="3"/>
      <c r="I57" s="3"/>
    </row>
    <row r="58" spans="1:16">
      <c r="A58" t="s">
        <v>79</v>
      </c>
      <c r="C58" t="s">
        <v>94</v>
      </c>
      <c r="G58" s="55" t="s">
        <v>95</v>
      </c>
      <c r="H58" s="3" t="s">
        <v>96</v>
      </c>
      <c r="I58" s="3" t="s">
        <v>97</v>
      </c>
    </row>
    <row r="59" spans="1:16">
      <c r="A59" t="s">
        <v>110</v>
      </c>
      <c r="G59" s="55" t="s">
        <v>111</v>
      </c>
      <c r="H59" t="s">
        <v>112</v>
      </c>
    </row>
    <row r="60" spans="1:16">
      <c r="A60" t="s">
        <v>113</v>
      </c>
      <c r="G60" s="55" t="s">
        <v>114</v>
      </c>
      <c r="H60" s="3" t="s">
        <v>114</v>
      </c>
      <c r="I60">
        <v>0</v>
      </c>
    </row>
    <row r="61" spans="1:16">
      <c r="A61" t="s">
        <v>115</v>
      </c>
      <c r="G61" s="55" t="s">
        <v>116</v>
      </c>
      <c r="H61" s="3" t="s">
        <v>116</v>
      </c>
      <c r="I61">
        <v>0</v>
      </c>
    </row>
    <row r="63" spans="1:16" ht="18.75">
      <c r="B63" s="2" t="s">
        <v>17</v>
      </c>
    </row>
    <row r="66" spans="1:12">
      <c r="A66" t="s">
        <v>93</v>
      </c>
    </row>
    <row r="67" spans="1:12">
      <c r="A67" t="s">
        <v>18</v>
      </c>
    </row>
    <row r="69" spans="1:12">
      <c r="A69" t="s">
        <v>19</v>
      </c>
    </row>
    <row r="70" spans="1:12">
      <c r="A70" t="s">
        <v>20</v>
      </c>
    </row>
    <row r="72" spans="1:12">
      <c r="A72" t="s">
        <v>92</v>
      </c>
    </row>
    <row r="73" spans="1:12">
      <c r="A73" t="s">
        <v>62</v>
      </c>
      <c r="L73" t="s">
        <v>74</v>
      </c>
    </row>
    <row r="76" spans="1:12">
      <c r="A76" t="s">
        <v>21</v>
      </c>
      <c r="G76" t="s">
        <v>90</v>
      </c>
    </row>
    <row r="78" spans="1:12">
      <c r="A78" t="s">
        <v>91</v>
      </c>
      <c r="F78" t="s">
        <v>22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2018-05-24T10:02:54Z</cp:lastPrinted>
  <dcterms:created xsi:type="dcterms:W3CDTF">2012-06-08T17:29:30Z</dcterms:created>
  <dcterms:modified xsi:type="dcterms:W3CDTF">2018-11-01T18:16:23Z</dcterms:modified>
</cp:coreProperties>
</file>